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4355" windowHeight="84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17" i="1"/>
  <c r="T17"/>
  <c r="R17"/>
  <c r="S16"/>
  <c r="T16"/>
  <c r="S15"/>
  <c r="T15"/>
  <c r="R16"/>
  <c r="U11"/>
  <c r="U12"/>
  <c r="U15"/>
  <c r="U16"/>
  <c r="U17"/>
  <c r="R15"/>
  <c r="U10"/>
  <c r="K3"/>
  <c r="K4"/>
  <c r="K5"/>
  <c r="K6"/>
  <c r="K7"/>
  <c r="K2"/>
  <c r="J3"/>
  <c r="J4"/>
  <c r="J5"/>
  <c r="J6"/>
  <c r="J7"/>
  <c r="J2"/>
  <c r="I3"/>
  <c r="L3" s="1"/>
  <c r="I4"/>
  <c r="L4" s="1"/>
  <c r="I5"/>
  <c r="L5" s="1"/>
  <c r="I6"/>
  <c r="L6" s="1"/>
  <c r="I7"/>
  <c r="L7" s="1"/>
  <c r="I2"/>
  <c r="L2" s="1"/>
  <c r="F3"/>
  <c r="K11" s="1"/>
  <c r="F4"/>
  <c r="K12" s="1"/>
  <c r="F2"/>
  <c r="K10" s="1"/>
  <c r="E3"/>
  <c r="J11" s="1"/>
  <c r="E4"/>
  <c r="J12" s="1"/>
  <c r="E2"/>
  <c r="J10" s="1"/>
  <c r="D3"/>
  <c r="I11" s="1"/>
  <c r="D4"/>
  <c r="I12" s="1"/>
  <c r="L12" s="1"/>
  <c r="D2"/>
  <c r="I10" s="1"/>
  <c r="L10" l="1"/>
  <c r="L11"/>
</calcChain>
</file>

<file path=xl/sharedStrings.xml><?xml version="1.0" encoding="utf-8"?>
<sst xmlns="http://schemas.openxmlformats.org/spreadsheetml/2006/main" count="61" uniqueCount="24">
  <si>
    <t>For R2</t>
  </si>
  <si>
    <t>For CFSR</t>
  </si>
  <si>
    <t>For MERRA</t>
  </si>
  <si>
    <t>For R2 intra</t>
  </si>
  <si>
    <t>For CFSR intra</t>
  </si>
  <si>
    <t>For MERRA intra</t>
  </si>
  <si>
    <t>R2</t>
  </si>
  <si>
    <t>CFSR</t>
  </si>
  <si>
    <t>MERRA</t>
  </si>
  <si>
    <t>all</t>
  </si>
  <si>
    <t>wet</t>
  </si>
  <si>
    <t>dry</t>
  </si>
  <si>
    <t>All Active</t>
  </si>
  <si>
    <t>All Break</t>
  </si>
  <si>
    <t>Wet Active</t>
  </si>
  <si>
    <t>Dry Active</t>
  </si>
  <si>
    <t>Wet Break</t>
  </si>
  <si>
    <t>Dry Break</t>
  </si>
  <si>
    <t>All Years</t>
  </si>
  <si>
    <t>Wet Years</t>
  </si>
  <si>
    <t>Dry Years</t>
  </si>
  <si>
    <t>Column1</t>
  </si>
  <si>
    <t>Column2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</si>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</sst>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H17:I23" totalsRowShown="0">
  <autoFilter ref="H17:I23"/>
  <tableColumns count="2">
    <tableColumn id="1" name="Column1" dataDxfId="0"/>
    <tableColumn id="2" name="Column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K17:N19" totalsRowShown="0">
  <autoFilter ref="K17:N19"/>
  <tableColumns count="4">
    <tableColumn id="1" name="Column1"/>
    <tableColumn id="2" name="R2"/>
    <tableColumn id="3" name="CFSR"/>
    <tableColumn id="4" name="MERR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topLeftCell="I1" workbookViewId="0">
      <selection activeCell="T16" sqref="T16"/>
    </sheetView>
  </sheetViews>
  <sheetFormatPr defaultRowHeight="15"/>
  <cols>
    <col min="8" max="9" width="11" customWidth="1"/>
    <col min="11" max="11" width="11" customWidth="1"/>
    <col min="14" max="14" width="9.5703125" customWidth="1"/>
  </cols>
  <sheetData>
    <row r="1" spans="1:21">
      <c r="A1" t="s">
        <v>0</v>
      </c>
      <c r="C1" s="2"/>
      <c r="D1" s="2" t="s">
        <v>6</v>
      </c>
      <c r="E1" s="2" t="s">
        <v>7</v>
      </c>
      <c r="F1" s="2" t="s">
        <v>8</v>
      </c>
      <c r="G1" s="3"/>
      <c r="H1" s="3"/>
      <c r="I1" s="2" t="s">
        <v>6</v>
      </c>
      <c r="J1" s="2" t="s">
        <v>7</v>
      </c>
      <c r="K1" s="2" t="s">
        <v>8</v>
      </c>
    </row>
    <row r="2" spans="1:21">
      <c r="A2">
        <v>0.31533600000000001</v>
      </c>
      <c r="C2" s="2" t="s">
        <v>9</v>
      </c>
      <c r="D2" s="3">
        <f>A2</f>
        <v>0.31533600000000001</v>
      </c>
      <c r="E2" s="3">
        <f>A6</f>
        <v>0.28190999999999999</v>
      </c>
      <c r="F2" s="3">
        <f>A10</f>
        <v>0.29380600000000001</v>
      </c>
      <c r="G2" s="3"/>
      <c r="H2" s="2" t="s">
        <v>12</v>
      </c>
      <c r="I2" s="3">
        <f>A14*100</f>
        <v>36.156700000000001</v>
      </c>
      <c r="J2" s="3">
        <f>A21*100</f>
        <v>31.356400000000001</v>
      </c>
      <c r="K2" s="3">
        <f>A28*100</f>
        <v>33.136800000000001</v>
      </c>
      <c r="L2">
        <f>AVERAGE(I2:K2)</f>
        <v>33.54996666666667</v>
      </c>
    </row>
    <row r="3" spans="1:21">
      <c r="A3">
        <v>0.37010199999999999</v>
      </c>
      <c r="C3" s="2" t="s">
        <v>10</v>
      </c>
      <c r="D3" s="3">
        <f t="shared" ref="D3:D4" si="0">A3</f>
        <v>0.37010199999999999</v>
      </c>
      <c r="E3" s="3">
        <f t="shared" ref="E3:E4" si="1">A7</f>
        <v>0.33069700000000002</v>
      </c>
      <c r="F3" s="3">
        <f t="shared" ref="F3:F4" si="2">A11</f>
        <v>0.33892899999999998</v>
      </c>
      <c r="G3" s="3"/>
      <c r="H3" s="2" t="s">
        <v>14</v>
      </c>
      <c r="I3" s="3">
        <f t="shared" ref="I3:I7" si="3">A15*100</f>
        <v>41.873899999999999</v>
      </c>
      <c r="J3" s="3">
        <f t="shared" ref="J3:J7" si="4">A22*100</f>
        <v>35.951899999999995</v>
      </c>
      <c r="K3" s="3">
        <f t="shared" ref="K3:K7" si="5">A29*100</f>
        <v>37.579099999999997</v>
      </c>
      <c r="L3">
        <f t="shared" ref="L3:L12" si="6">AVERAGE(I3:K3)</f>
        <v>38.468299999999992</v>
      </c>
    </row>
    <row r="4" spans="1:21">
      <c r="A4">
        <v>0.26665</v>
      </c>
      <c r="C4" s="2" t="s">
        <v>11</v>
      </c>
      <c r="D4" s="3">
        <f t="shared" si="0"/>
        <v>0.26665</v>
      </c>
      <c r="E4" s="3">
        <f t="shared" si="1"/>
        <v>0.248006</v>
      </c>
      <c r="F4" s="3">
        <f t="shared" si="2"/>
        <v>0.25432100000000002</v>
      </c>
      <c r="G4" s="3"/>
      <c r="H4" s="2" t="s">
        <v>15</v>
      </c>
      <c r="I4" s="3">
        <f t="shared" si="3"/>
        <v>32.816800000000001</v>
      </c>
      <c r="J4" s="3">
        <f t="shared" si="4"/>
        <v>30.871600000000001</v>
      </c>
      <c r="K4" s="3">
        <f t="shared" si="5"/>
        <v>30.492799999999999</v>
      </c>
      <c r="L4">
        <f t="shared" si="6"/>
        <v>31.393733333333333</v>
      </c>
    </row>
    <row r="5" spans="1:21">
      <c r="A5" t="s">
        <v>1</v>
      </c>
      <c r="H5" s="1" t="s">
        <v>13</v>
      </c>
      <c r="I5" s="3">
        <f t="shared" si="3"/>
        <v>26.470900000000004</v>
      </c>
      <c r="J5" s="3">
        <f t="shared" si="4"/>
        <v>24.9087</v>
      </c>
      <c r="K5" s="3">
        <f t="shared" si="5"/>
        <v>25.4984</v>
      </c>
      <c r="L5">
        <f t="shared" si="6"/>
        <v>25.626000000000001</v>
      </c>
    </row>
    <row r="6" spans="1:21">
      <c r="A6">
        <v>0.28190999999999999</v>
      </c>
      <c r="H6" s="1" t="s">
        <v>16</v>
      </c>
      <c r="I6" s="3">
        <f t="shared" si="3"/>
        <v>30.547999999999998</v>
      </c>
      <c r="J6" s="3">
        <f t="shared" si="4"/>
        <v>27.826499999999999</v>
      </c>
      <c r="K6" s="3">
        <f t="shared" si="5"/>
        <v>28.980800000000002</v>
      </c>
      <c r="L6">
        <f t="shared" si="6"/>
        <v>29.118433333333332</v>
      </c>
    </row>
    <row r="7" spans="1:21">
      <c r="A7">
        <v>0.33069700000000002</v>
      </c>
      <c r="H7" s="1" t="s">
        <v>17</v>
      </c>
      <c r="I7" s="3">
        <f t="shared" si="3"/>
        <v>19.337599999999998</v>
      </c>
      <c r="J7" s="3">
        <f t="shared" si="4"/>
        <v>19.032499999999999</v>
      </c>
      <c r="K7" s="3">
        <f t="shared" si="5"/>
        <v>19.261700000000001</v>
      </c>
      <c r="L7">
        <f t="shared" si="6"/>
        <v>19.210599999999999</v>
      </c>
    </row>
    <row r="8" spans="1:21">
      <c r="A8">
        <v>0.248006</v>
      </c>
    </row>
    <row r="9" spans="1:21">
      <c r="A9" t="s">
        <v>2</v>
      </c>
      <c r="H9" s="2"/>
      <c r="I9" s="2" t="s">
        <v>6</v>
      </c>
      <c r="J9" s="2" t="s">
        <v>7</v>
      </c>
      <c r="K9" s="2" t="s">
        <v>8</v>
      </c>
      <c r="Q9" s="2"/>
      <c r="R9" s="2" t="s">
        <v>6</v>
      </c>
      <c r="S9" s="2" t="s">
        <v>7</v>
      </c>
      <c r="T9" s="2" t="s">
        <v>8</v>
      </c>
    </row>
    <row r="10" spans="1:21">
      <c r="A10">
        <v>0.29380600000000001</v>
      </c>
      <c r="D10" t="s">
        <v>0</v>
      </c>
      <c r="H10" s="2" t="s">
        <v>18</v>
      </c>
      <c r="I10">
        <f t="shared" ref="I10:K12" si="7">D2*100</f>
        <v>31.5336</v>
      </c>
      <c r="J10">
        <f t="shared" si="7"/>
        <v>28.190999999999999</v>
      </c>
      <c r="K10">
        <f t="shared" si="7"/>
        <v>29.380600000000001</v>
      </c>
      <c r="L10">
        <f t="shared" si="6"/>
        <v>29.701733333333333</v>
      </c>
      <c r="Q10" s="2" t="s">
        <v>18</v>
      </c>
      <c r="R10">
        <v>9329.4599999999991</v>
      </c>
      <c r="S10">
        <v>7244.07</v>
      </c>
      <c r="T10">
        <v>8670</v>
      </c>
      <c r="U10">
        <f t="shared" ref="U10:U17" si="8">AVERAGE(R10:T10)</f>
        <v>8414.51</v>
      </c>
    </row>
    <row r="11" spans="1:21">
      <c r="A11">
        <v>0.33892899999999998</v>
      </c>
      <c r="D11">
        <v>9.1851000000000003</v>
      </c>
      <c r="H11" s="2" t="s">
        <v>19</v>
      </c>
      <c r="I11">
        <f t="shared" si="7"/>
        <v>37.010199999999998</v>
      </c>
      <c r="J11">
        <f t="shared" si="7"/>
        <v>33.069700000000005</v>
      </c>
      <c r="K11">
        <f t="shared" si="7"/>
        <v>33.892899999999997</v>
      </c>
      <c r="L11">
        <f t="shared" si="6"/>
        <v>34.657600000000002</v>
      </c>
      <c r="Q11" s="2" t="s">
        <v>19</v>
      </c>
      <c r="R11">
        <v>10678.8</v>
      </c>
      <c r="S11">
        <v>8337.23</v>
      </c>
      <c r="T11">
        <v>9935.98</v>
      </c>
      <c r="U11">
        <f t="shared" si="8"/>
        <v>9650.67</v>
      </c>
    </row>
    <row r="12" spans="1:21">
      <c r="A12">
        <v>0.25432100000000002</v>
      </c>
      <c r="D12">
        <v>9.3778299999999994</v>
      </c>
      <c r="H12" s="2" t="s">
        <v>20</v>
      </c>
      <c r="I12">
        <f t="shared" si="7"/>
        <v>26.664999999999999</v>
      </c>
      <c r="J12">
        <f t="shared" si="7"/>
        <v>24.800599999999999</v>
      </c>
      <c r="K12">
        <f t="shared" si="7"/>
        <v>25.432100000000002</v>
      </c>
      <c r="L12">
        <f t="shared" si="6"/>
        <v>25.632566666666666</v>
      </c>
      <c r="Q12" s="2" t="s">
        <v>20</v>
      </c>
      <c r="R12">
        <v>7878.1</v>
      </c>
      <c r="S12">
        <v>6328.42</v>
      </c>
      <c r="T12">
        <v>7506.29</v>
      </c>
      <c r="U12">
        <f t="shared" si="8"/>
        <v>7237.6033333333335</v>
      </c>
    </row>
    <row r="13" spans="1:21">
      <c r="A13" t="s">
        <v>3</v>
      </c>
      <c r="D13">
        <v>9.0300200000000004</v>
      </c>
    </row>
    <row r="14" spans="1:21">
      <c r="A14">
        <v>0.36156700000000003</v>
      </c>
      <c r="D14" t="s">
        <v>1</v>
      </c>
      <c r="Q14" s="2"/>
      <c r="R14" s="2" t="s">
        <v>6</v>
      </c>
      <c r="S14" s="2" t="s">
        <v>7</v>
      </c>
      <c r="T14" s="2" t="s">
        <v>8</v>
      </c>
      <c r="U14" s="1" t="s">
        <v>23</v>
      </c>
    </row>
    <row r="15" spans="1:21">
      <c r="A15">
        <v>0.41873899999999997</v>
      </c>
      <c r="D15">
        <v>7.5405199999999999</v>
      </c>
      <c r="Q15" s="2" t="s">
        <v>18</v>
      </c>
      <c r="R15" s="4">
        <f>R10/35955.4*100</f>
        <v>25.947312503824175</v>
      </c>
      <c r="S15" s="4">
        <f t="shared" ref="S15:T15" si="9">S10/35955.4*100</f>
        <v>20.147377028207167</v>
      </c>
      <c r="T15" s="4">
        <f t="shared" si="9"/>
        <v>24.11320691745885</v>
      </c>
      <c r="U15" s="4">
        <f t="shared" si="8"/>
        <v>23.402632149830065</v>
      </c>
    </row>
    <row r="16" spans="1:21">
      <c r="A16">
        <v>0.32816800000000002</v>
      </c>
      <c r="D16">
        <v>7.6947000000000001</v>
      </c>
      <c r="Q16" s="2" t="s">
        <v>19</v>
      </c>
      <c r="R16" s="4">
        <f>R11/41533.29*100</f>
        <v>25.711423294422374</v>
      </c>
      <c r="S16" s="4">
        <f t="shared" ref="S16:T16" si="10">S11/41533.29*100</f>
        <v>20.073608423507984</v>
      </c>
      <c r="T16" s="4">
        <f t="shared" si="10"/>
        <v>23.922930256668806</v>
      </c>
      <c r="U16" s="4">
        <f t="shared" si="8"/>
        <v>23.235987324866386</v>
      </c>
    </row>
    <row r="17" spans="1:21">
      <c r="A17">
        <v>0.26470900000000003</v>
      </c>
      <c r="D17">
        <v>7.7123999999999997</v>
      </c>
      <c r="H17" s="2" t="s">
        <v>21</v>
      </c>
      <c r="I17" t="s">
        <v>22</v>
      </c>
      <c r="K17" t="s">
        <v>21</v>
      </c>
      <c r="L17" t="s">
        <v>6</v>
      </c>
      <c r="M17" t="s">
        <v>7</v>
      </c>
      <c r="N17" t="s">
        <v>8</v>
      </c>
      <c r="Q17" s="2" t="s">
        <v>20</v>
      </c>
      <c r="R17" s="4">
        <f>R12/30836.2*100</f>
        <v>25.548219300692043</v>
      </c>
      <c r="S17" s="4">
        <f t="shared" ref="S17:T17" si="11">S12/30836.2*100</f>
        <v>20.522697349219424</v>
      </c>
      <c r="T17" s="4">
        <f t="shared" si="11"/>
        <v>24.342461133343278</v>
      </c>
      <c r="U17" s="4">
        <f t="shared" si="8"/>
        <v>23.471125927751583</v>
      </c>
    </row>
    <row r="18" spans="1:21">
      <c r="A18">
        <v>0.30547999999999997</v>
      </c>
      <c r="D18" t="s">
        <v>2</v>
      </c>
      <c r="H18" s="2" t="s">
        <v>12</v>
      </c>
      <c r="I18">
        <v>33.54996666666667</v>
      </c>
      <c r="K18" t="s">
        <v>12</v>
      </c>
      <c r="L18">
        <v>36.156700000000001</v>
      </c>
      <c r="M18">
        <v>31.356400000000001</v>
      </c>
      <c r="N18">
        <v>33.136800000000001</v>
      </c>
    </row>
    <row r="19" spans="1:21">
      <c r="A19">
        <v>0.19337599999999999</v>
      </c>
      <c r="D19">
        <v>8.7278900000000004</v>
      </c>
      <c r="H19" s="2" t="s">
        <v>14</v>
      </c>
      <c r="I19">
        <v>38.468299999999992</v>
      </c>
      <c r="K19" t="s">
        <v>13</v>
      </c>
      <c r="L19">
        <v>26.470900000000004</v>
      </c>
      <c r="M19">
        <v>24.9087</v>
      </c>
      <c r="N19">
        <v>25.4984</v>
      </c>
    </row>
    <row r="20" spans="1:21">
      <c r="A20" t="s">
        <v>4</v>
      </c>
      <c r="D20">
        <v>8.7584499999999998</v>
      </c>
      <c r="H20" s="2" t="s">
        <v>15</v>
      </c>
      <c r="I20">
        <v>31.393733333333333</v>
      </c>
    </row>
    <row r="21" spans="1:21">
      <c r="A21">
        <v>0.31356400000000001</v>
      </c>
      <c r="D21">
        <v>8.7835000000000001</v>
      </c>
      <c r="H21" s="1" t="s">
        <v>13</v>
      </c>
      <c r="I21">
        <v>25.626000000000001</v>
      </c>
      <c r="K21" t="s">
        <v>13</v>
      </c>
      <c r="L21">
        <v>26.470900000000004</v>
      </c>
      <c r="M21">
        <v>24.9087</v>
      </c>
      <c r="N21">
        <v>25.4984</v>
      </c>
    </row>
    <row r="22" spans="1:21">
      <c r="A22">
        <v>0.35951899999999998</v>
      </c>
      <c r="D22" t="s">
        <v>3</v>
      </c>
      <c r="H22" s="1" t="s">
        <v>16</v>
      </c>
      <c r="I22">
        <v>29.118433333333332</v>
      </c>
    </row>
    <row r="23" spans="1:21">
      <c r="A23">
        <v>0.30871599999999999</v>
      </c>
      <c r="D23">
        <v>8.8915600000000001</v>
      </c>
      <c r="H23" s="1" t="s">
        <v>17</v>
      </c>
      <c r="I23">
        <v>19.210599999999999</v>
      </c>
    </row>
    <row r="24" spans="1:21">
      <c r="A24">
        <v>0.249087</v>
      </c>
      <c r="D24">
        <v>9.3516300000000001</v>
      </c>
    </row>
    <row r="25" spans="1:21">
      <c r="A25">
        <v>0.27826499999999998</v>
      </c>
      <c r="D25" t="s">
        <v>4</v>
      </c>
    </row>
    <row r="26" spans="1:21">
      <c r="A26">
        <v>0.19032499999999999</v>
      </c>
      <c r="D26">
        <v>7.0621099999999997</v>
      </c>
    </row>
    <row r="27" spans="1:21">
      <c r="A27" t="s">
        <v>5</v>
      </c>
      <c r="D27">
        <v>8.0591299999999997</v>
      </c>
    </row>
    <row r="28" spans="1:21">
      <c r="A28">
        <v>0.331368</v>
      </c>
      <c r="D28" t="s">
        <v>5</v>
      </c>
    </row>
    <row r="29" spans="1:21">
      <c r="A29">
        <v>0.37579099999999999</v>
      </c>
      <c r="D29">
        <v>8.2414400000000008</v>
      </c>
    </row>
    <row r="30" spans="1:21">
      <c r="A30">
        <v>0.30492799999999998</v>
      </c>
      <c r="D30">
        <v>9.1103400000000008</v>
      </c>
    </row>
    <row r="31" spans="1:21">
      <c r="A31">
        <v>0.25498399999999999</v>
      </c>
    </row>
    <row r="32" spans="1:21">
      <c r="A32">
        <v>0.28980800000000001</v>
      </c>
    </row>
    <row r="33" spans="1:1">
      <c r="A33">
        <v>0.19261700000000001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Pantina</dc:creator>
  <cp:lastModifiedBy>Peter Pantina</cp:lastModifiedBy>
  <dcterms:created xsi:type="dcterms:W3CDTF">2010-10-31T20:45:07Z</dcterms:created>
  <dcterms:modified xsi:type="dcterms:W3CDTF">2010-12-05T23:05:18Z</dcterms:modified>
</cp:coreProperties>
</file>